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G197" i="1" s="1"/>
  <c r="F186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I167" i="1"/>
  <c r="H167" i="1"/>
  <c r="G167" i="1"/>
  <c r="F167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I149" i="1"/>
  <c r="I160" i="1" s="1"/>
  <c r="H149" i="1"/>
  <c r="G149" i="1"/>
  <c r="F149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H129" i="1"/>
  <c r="G129" i="1"/>
  <c r="G140" i="1" s="1"/>
  <c r="F129" i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I102" i="1" s="1"/>
  <c r="H91" i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G83" i="1" s="1"/>
  <c r="F72" i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I53" i="1"/>
  <c r="H53" i="1"/>
  <c r="G53" i="1"/>
  <c r="F53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I44" i="1" s="1"/>
  <c r="H33" i="1"/>
  <c r="G33" i="1"/>
  <c r="F33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G25" i="1" s="1"/>
  <c r="F14" i="1"/>
  <c r="F25" i="1" l="1"/>
  <c r="H44" i="1"/>
  <c r="J64" i="1"/>
  <c r="J25" i="1"/>
  <c r="F44" i="1"/>
  <c r="H64" i="1"/>
  <c r="J83" i="1"/>
  <c r="F102" i="1"/>
  <c r="H122" i="1"/>
  <c r="J140" i="1"/>
  <c r="F160" i="1"/>
  <c r="H178" i="1"/>
  <c r="J197" i="1"/>
  <c r="L25" i="1"/>
  <c r="G44" i="1"/>
  <c r="I64" i="1"/>
  <c r="L83" i="1"/>
  <c r="G102" i="1"/>
  <c r="I122" i="1"/>
  <c r="L140" i="1"/>
  <c r="G160" i="1"/>
  <c r="I178" i="1"/>
  <c r="L197" i="1"/>
  <c r="F83" i="1"/>
  <c r="H102" i="1"/>
  <c r="J122" i="1"/>
  <c r="F140" i="1"/>
  <c r="H160" i="1"/>
  <c r="J178" i="1"/>
  <c r="F197" i="1"/>
  <c r="H25" i="1"/>
  <c r="J44" i="1"/>
  <c r="F64" i="1"/>
  <c r="H83" i="1"/>
  <c r="J102" i="1"/>
  <c r="F122" i="1"/>
  <c r="H140" i="1"/>
  <c r="J160" i="1"/>
  <c r="F178" i="1"/>
  <c r="H197" i="1"/>
  <c r="I25" i="1"/>
  <c r="G64" i="1"/>
  <c r="I83" i="1"/>
  <c r="L102" i="1"/>
  <c r="G122" i="1"/>
  <c r="I140" i="1"/>
  <c r="L160" i="1"/>
  <c r="G178" i="1"/>
  <c r="I197" i="1"/>
  <c r="J198" i="1" l="1"/>
  <c r="G198" i="1"/>
  <c r="H198" i="1"/>
  <c r="L198" i="1"/>
  <c r="I198" i="1"/>
  <c r="F198" i="1"/>
</calcChain>
</file>

<file path=xl/sharedStrings.xml><?xml version="1.0" encoding="utf-8"?>
<sst xmlns="http://schemas.openxmlformats.org/spreadsheetml/2006/main" count="232" uniqueCount="72">
  <si>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</si>
  <si>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</si>
  <si>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</si>
  <si>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</si>
  <si>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</si>
  <si>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</si>
  <si>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</si>
  <si>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</si>
  <si>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</si>
  <si>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</si>
  <si>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</si>
  <si>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</si>
  <si>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</si>
  <si>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</si>
  <si>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</si>
  <si>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</si>
  <si>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</si>
  <si>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</si>
  <si>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</si>
  <si>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</si>
  <si>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</si>
  <si>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</si>
  <si>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</si>
  <si>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</si>
  <si>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</si>
  <si>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</si>
  <si>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</si>
  <si>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</si>
  <si>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</si>
  <si>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</si>
  <si>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</si>
  <si>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</si>
  <si>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</si>
  <si>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</si>
  <si>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</si>
  <si>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</si>
  <si>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</si>
  <si>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</si>
  <si>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</si>
  <si>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№11 имени Ю.В. Андропова</t>
  </si>
  <si>
    <t>Директор</t>
  </si>
  <si>
    <t>Токарева Т.Н.</t>
  </si>
  <si>
    <t>Чай с сахаром</t>
  </si>
  <si>
    <t>Хлеб ржаной, пшеничный</t>
  </si>
  <si>
    <t>Сыр "Российский"</t>
  </si>
  <si>
    <t>Яблоко сезонное калиброванное</t>
  </si>
  <si>
    <t>Кофейный напиток с молоком</t>
  </si>
  <si>
    <t>Плов из птицы</t>
  </si>
  <si>
    <t>Икра свекольная</t>
  </si>
  <si>
    <t>Сок фруктовый</t>
  </si>
  <si>
    <t>Какао с молоком</t>
  </si>
  <si>
    <t>893/1</t>
  </si>
  <si>
    <t>Каша пшеничная вязкая</t>
  </si>
  <si>
    <t>Чай с лимоном</t>
  </si>
  <si>
    <t>Каша вязкая молочная из пшенной крупы</t>
  </si>
  <si>
    <t>Макароны отварные с сыром</t>
  </si>
  <si>
    <t>Каша гречневая рассыпчатая</t>
  </si>
  <si>
    <t>Запеканка из творога со сгущенным молоком</t>
  </si>
  <si>
    <t>Шницель из говядины с соусом томатным</t>
  </si>
  <si>
    <t>Котлета из говядины с соусом томатным</t>
  </si>
  <si>
    <t>Рыба тушеная с овощами</t>
  </si>
  <si>
    <t>Сырок творожный глазированный</t>
  </si>
  <si>
    <t>Компот из сухофруктов</t>
  </si>
  <si>
    <t xml:space="preserve">Пюре картофельное </t>
  </si>
  <si>
    <t>Печенье</t>
  </si>
  <si>
    <t>Масло сливочное "Крестьянское"</t>
  </si>
  <si>
    <t>Масло сливочное  "Крестьянское"</t>
  </si>
  <si>
    <t xml:space="preserve">Каша жидкая молочная из манной крупы с маслом </t>
  </si>
  <si>
    <t>Макароны отварные с маслом</t>
  </si>
  <si>
    <t>Котлета рубленная из мяса птицы с соусом томатным</t>
  </si>
  <si>
    <t>Йогурт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</si>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</sst>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="106" zoomScaleNormal="100" zoomScaleSheetLayoutView="106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K69" sqref="K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4.140625" style="2" customWidth="1"/>
    <col min="13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67</v>
      </c>
      <c r="F6" s="53">
        <v>220</v>
      </c>
      <c r="G6" s="53">
        <v>6.1</v>
      </c>
      <c r="H6" s="53">
        <v>11.3</v>
      </c>
      <c r="I6" s="53">
        <v>33.5</v>
      </c>
      <c r="J6" s="53">
        <v>260</v>
      </c>
      <c r="K6" s="54">
        <v>181</v>
      </c>
      <c r="L6" s="40"/>
    </row>
    <row r="7" spans="1:12" ht="15" x14ac:dyDescent="0.25">
      <c r="A7" s="23"/>
      <c r="B7" s="15"/>
      <c r="C7" s="11"/>
      <c r="D7" s="7" t="s">
        <v>22</v>
      </c>
      <c r="E7" s="55" t="s">
        <v>42</v>
      </c>
      <c r="F7" s="56">
        <v>200</v>
      </c>
      <c r="G7" s="56">
        <v>0.1</v>
      </c>
      <c r="H7" s="56">
        <v>0</v>
      </c>
      <c r="I7" s="56">
        <v>15</v>
      </c>
      <c r="J7" s="56">
        <v>60</v>
      </c>
      <c r="K7" s="57">
        <v>376</v>
      </c>
      <c r="L7" s="43"/>
    </row>
    <row r="8" spans="1:12" ht="15" x14ac:dyDescent="0.25">
      <c r="A8" s="23"/>
      <c r="B8" s="15"/>
      <c r="C8" s="11"/>
      <c r="D8" s="7" t="s">
        <v>23</v>
      </c>
      <c r="E8" s="55" t="s">
        <v>43</v>
      </c>
      <c r="F8" s="56">
        <v>30</v>
      </c>
      <c r="G8" s="56">
        <v>2.4300000000000002</v>
      </c>
      <c r="H8" s="56">
        <v>1.02</v>
      </c>
      <c r="I8" s="56">
        <v>12.66</v>
      </c>
      <c r="J8" s="56">
        <v>66.599999999999994</v>
      </c>
      <c r="K8" s="57"/>
      <c r="L8" s="44"/>
    </row>
    <row r="9" spans="1:12" ht="15" x14ac:dyDescent="0.25">
      <c r="A9" s="23"/>
      <c r="B9" s="15"/>
      <c r="C9" s="11"/>
      <c r="D9" s="7"/>
      <c r="E9" s="55" t="s">
        <v>65</v>
      </c>
      <c r="F9" s="56">
        <v>10</v>
      </c>
      <c r="G9" s="56">
        <v>0.1</v>
      </c>
      <c r="H9" s="56">
        <v>7.25</v>
      </c>
      <c r="I9" s="56">
        <v>0.14000000000000001</v>
      </c>
      <c r="J9" s="56">
        <v>277.2</v>
      </c>
      <c r="K9" s="57">
        <v>14</v>
      </c>
      <c r="L9" s="44"/>
    </row>
    <row r="10" spans="1:12" ht="15" x14ac:dyDescent="0.25">
      <c r="A10" s="23"/>
      <c r="B10" s="15"/>
      <c r="C10" s="11"/>
      <c r="D10" s="7"/>
      <c r="E10" s="55" t="s">
        <v>44</v>
      </c>
      <c r="F10" s="56">
        <v>15</v>
      </c>
      <c r="G10" s="56">
        <v>5</v>
      </c>
      <c r="H10" s="56">
        <v>5.33</v>
      </c>
      <c r="I10" s="56">
        <v>0.93</v>
      </c>
      <c r="J10" s="56">
        <v>68</v>
      </c>
      <c r="K10" s="57">
        <v>15</v>
      </c>
      <c r="L10" s="44"/>
    </row>
    <row r="11" spans="1:12" ht="15" x14ac:dyDescent="0.25">
      <c r="A11" s="23"/>
      <c r="B11" s="15"/>
      <c r="C11" s="11"/>
      <c r="D11" s="7"/>
      <c r="E11" s="55" t="s">
        <v>61</v>
      </c>
      <c r="F11" s="56">
        <v>45</v>
      </c>
      <c r="G11" s="56">
        <v>5.3</v>
      </c>
      <c r="H11" s="56">
        <v>10.8</v>
      </c>
      <c r="I11" s="56">
        <v>12.15</v>
      </c>
      <c r="J11" s="56">
        <v>167.85</v>
      </c>
      <c r="K11" s="57"/>
      <c r="L11" s="4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>SUM(G6:G13)</f>
        <v>19.029999999999998</v>
      </c>
      <c r="H14" s="19">
        <f>SUM(H6:H13)</f>
        <v>35.700000000000003</v>
      </c>
      <c r="I14" s="19">
        <f>SUM(I6:I13)</f>
        <v>74.38</v>
      </c>
      <c r="J14" s="19">
        <f>SUM(J6:J13)</f>
        <v>899.65</v>
      </c>
      <c r="K14" s="25"/>
      <c r="L14" s="19">
        <f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5" t="s">
        <v>4</v>
      </c>
      <c r="D25" s="66"/>
      <c r="E25" s="31"/>
      <c r="F25" s="32">
        <f>F14+F24</f>
        <v>520</v>
      </c>
      <c r="G25" s="32">
        <f t="shared" ref="G25:J25" si="2">G14+G24</f>
        <v>19.029999999999998</v>
      </c>
      <c r="H25" s="32">
        <f t="shared" si="2"/>
        <v>35.700000000000003</v>
      </c>
      <c r="I25" s="32">
        <f t="shared" si="2"/>
        <v>74.38</v>
      </c>
      <c r="J25" s="32">
        <f t="shared" si="2"/>
        <v>899.65</v>
      </c>
      <c r="K25" s="32"/>
      <c r="L25" s="32">
        <f t="shared" ref="L25" si="3">L14+L24</f>
        <v>0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2" t="s">
        <v>71</v>
      </c>
      <c r="F26" s="53">
        <v>163</v>
      </c>
      <c r="G26" s="61">
        <v>9.49</v>
      </c>
      <c r="H26" s="61">
        <v>9.06</v>
      </c>
      <c r="I26" s="61">
        <v>6.66</v>
      </c>
      <c r="J26" s="61">
        <v>146.13</v>
      </c>
      <c r="K26" s="54">
        <v>588</v>
      </c>
      <c r="L26" s="40"/>
    </row>
    <row r="27" spans="1:12" ht="15" x14ac:dyDescent="0.25">
      <c r="A27" s="14"/>
      <c r="B27" s="15"/>
      <c r="C27" s="11"/>
      <c r="D27" s="7" t="s">
        <v>22</v>
      </c>
      <c r="E27" s="55" t="s">
        <v>46</v>
      </c>
      <c r="F27" s="56">
        <v>200</v>
      </c>
      <c r="G27" s="59">
        <v>3.58</v>
      </c>
      <c r="H27" s="59">
        <v>2.68</v>
      </c>
      <c r="I27" s="59">
        <v>28.34</v>
      </c>
      <c r="J27" s="59">
        <v>151.80000000000001</v>
      </c>
      <c r="K27" s="57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55" t="s">
        <v>43</v>
      </c>
      <c r="F28" s="56">
        <v>50</v>
      </c>
      <c r="G28" s="59">
        <v>4.05</v>
      </c>
      <c r="H28" s="59">
        <v>1.7</v>
      </c>
      <c r="I28" s="59">
        <v>21.1</v>
      </c>
      <c r="J28" s="59">
        <v>111</v>
      </c>
      <c r="K28" s="57"/>
      <c r="L28" s="43"/>
    </row>
    <row r="29" spans="1:12" ht="15" x14ac:dyDescent="0.25">
      <c r="A29" s="14"/>
      <c r="B29" s="15"/>
      <c r="C29" s="11"/>
      <c r="D29" s="7"/>
      <c r="E29" s="55" t="s">
        <v>64</v>
      </c>
      <c r="F29" s="56">
        <v>100</v>
      </c>
      <c r="G29" s="59">
        <v>4</v>
      </c>
      <c r="H29" s="59">
        <v>9</v>
      </c>
      <c r="I29" s="59">
        <v>34</v>
      </c>
      <c r="J29" s="59">
        <v>232</v>
      </c>
      <c r="K29" s="57"/>
      <c r="L29" s="43"/>
    </row>
    <row r="30" spans="1:12" ht="15" x14ac:dyDescent="0.25">
      <c r="A30" s="14"/>
      <c r="B30" s="15"/>
      <c r="C30" s="11"/>
      <c r="D30" s="7"/>
      <c r="E30" s="55"/>
      <c r="F30" s="56"/>
      <c r="G30" s="59"/>
      <c r="H30" s="59"/>
      <c r="I30" s="59"/>
      <c r="J30" s="59"/>
      <c r="K30" s="57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513</v>
      </c>
      <c r="G33" s="19">
        <f t="shared" ref="G33" si="4">SUM(G26:G32)</f>
        <v>21.12</v>
      </c>
      <c r="H33" s="19">
        <f t="shared" ref="H33" si="5">SUM(H26:H32)</f>
        <v>22.439999999999998</v>
      </c>
      <c r="I33" s="19">
        <f t="shared" ref="I33" si="6">SUM(I26:I32)</f>
        <v>90.1</v>
      </c>
      <c r="J33" s="19">
        <f t="shared" ref="J33:L33" si="7">SUM(J26:J32)</f>
        <v>640.93000000000006</v>
      </c>
      <c r="K33" s="25"/>
      <c r="L33" s="19">
        <f t="shared" si="7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5" t="s">
        <v>4</v>
      </c>
      <c r="D44" s="66"/>
      <c r="E44" s="31"/>
      <c r="F44" s="32">
        <f>F33+F43</f>
        <v>513</v>
      </c>
      <c r="G44" s="32">
        <f t="shared" ref="G44" si="12">G33+G43</f>
        <v>21.12</v>
      </c>
      <c r="H44" s="32">
        <f t="shared" ref="H44" si="13">H33+H43</f>
        <v>22.439999999999998</v>
      </c>
      <c r="I44" s="32">
        <f t="shared" ref="I44" si="14">I33+I43</f>
        <v>90.1</v>
      </c>
      <c r="J44" s="32">
        <f t="shared" ref="J44" si="15">J33+J43</f>
        <v>640.93000000000006</v>
      </c>
      <c r="K44" s="32"/>
      <c r="L44" s="32"/>
    </row>
    <row r="45" spans="1:12" ht="15.75" thickBot="1" x14ac:dyDescent="0.3">
      <c r="A45" s="20">
        <v>1</v>
      </c>
      <c r="B45" s="21">
        <v>3</v>
      </c>
      <c r="C45" s="22" t="s">
        <v>20</v>
      </c>
      <c r="D45" s="5" t="s">
        <v>21</v>
      </c>
      <c r="E45" s="52" t="s">
        <v>47</v>
      </c>
      <c r="F45" s="53">
        <v>150</v>
      </c>
      <c r="G45" s="53">
        <v>23.2</v>
      </c>
      <c r="H45" s="53">
        <v>27.36</v>
      </c>
      <c r="I45" s="53">
        <v>38.56</v>
      </c>
      <c r="J45" s="53">
        <v>523</v>
      </c>
      <c r="K45" s="54" t="s">
        <v>51</v>
      </c>
      <c r="L45" s="40"/>
    </row>
    <row r="46" spans="1:12" ht="15" x14ac:dyDescent="0.25">
      <c r="A46" s="23"/>
      <c r="B46" s="15"/>
      <c r="C46" s="11"/>
      <c r="D46" s="5" t="s">
        <v>21</v>
      </c>
      <c r="E46" s="55" t="s">
        <v>48</v>
      </c>
      <c r="F46" s="56">
        <v>100</v>
      </c>
      <c r="G46" s="56">
        <v>2.2999999999999998</v>
      </c>
      <c r="H46" s="56">
        <v>6.8</v>
      </c>
      <c r="I46" s="56">
        <v>15.4</v>
      </c>
      <c r="J46" s="56">
        <v>132</v>
      </c>
      <c r="K46" s="57">
        <v>75</v>
      </c>
      <c r="L46" s="43"/>
    </row>
    <row r="47" spans="1:12" ht="15" x14ac:dyDescent="0.25">
      <c r="A47" s="23"/>
      <c r="B47" s="15"/>
      <c r="C47" s="11"/>
      <c r="D47" s="7" t="s">
        <v>22</v>
      </c>
      <c r="E47" s="55" t="s">
        <v>49</v>
      </c>
      <c r="F47" s="56">
        <v>200</v>
      </c>
      <c r="G47" s="56">
        <v>0.99</v>
      </c>
      <c r="H47" s="56">
        <v>0</v>
      </c>
      <c r="I47" s="56">
        <v>24.33</v>
      </c>
      <c r="J47" s="56">
        <v>101.346</v>
      </c>
      <c r="K47" s="57">
        <v>389</v>
      </c>
      <c r="L47" s="43"/>
    </row>
    <row r="48" spans="1:12" ht="15" x14ac:dyDescent="0.25">
      <c r="A48" s="23"/>
      <c r="B48" s="15"/>
      <c r="C48" s="11"/>
      <c r="D48" s="7" t="s">
        <v>23</v>
      </c>
      <c r="E48" s="55" t="s">
        <v>43</v>
      </c>
      <c r="F48" s="56">
        <v>50</v>
      </c>
      <c r="G48" s="56">
        <v>4.05</v>
      </c>
      <c r="H48" s="56">
        <v>1.7</v>
      </c>
      <c r="I48" s="56">
        <v>21.1</v>
      </c>
      <c r="J48" s="56">
        <v>111</v>
      </c>
      <c r="K48" s="57"/>
      <c r="L48" s="43"/>
    </row>
    <row r="49" spans="1:12" ht="15" x14ac:dyDescent="0.25">
      <c r="A49" s="23"/>
      <c r="B49" s="15"/>
      <c r="C49" s="11"/>
      <c r="D49" s="7"/>
      <c r="E49" s="42"/>
      <c r="F49" s="43"/>
      <c r="G49" s="60"/>
      <c r="H49" s="60"/>
      <c r="I49" s="60"/>
      <c r="J49" s="60"/>
      <c r="K49" s="44"/>
      <c r="L49" s="43"/>
    </row>
    <row r="50" spans="1:12" ht="15" x14ac:dyDescent="0.2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500</v>
      </c>
      <c r="G53" s="19">
        <f t="shared" ref="G53" si="16">SUM(G45:G52)</f>
        <v>30.54</v>
      </c>
      <c r="H53" s="19">
        <f t="shared" ref="H53" si="17">SUM(H45:H52)</f>
        <v>35.86</v>
      </c>
      <c r="I53" s="19">
        <f t="shared" ref="I53" si="18">SUM(I45:I52)</f>
        <v>99.389999999999986</v>
      </c>
      <c r="J53" s="19">
        <f t="shared" ref="J53:L53" si="19">SUM(J45:J52)</f>
        <v>867.346</v>
      </c>
      <c r="K53" s="25"/>
      <c r="L53" s="19">
        <f t="shared" si="19"/>
        <v>0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0">SUM(G54:G62)</f>
        <v>0</v>
      </c>
      <c r="H63" s="19">
        <f t="shared" ref="H63" si="21">SUM(H54:H62)</f>
        <v>0</v>
      </c>
      <c r="I63" s="19">
        <f t="shared" ref="I63" si="22">SUM(I54:I62)</f>
        <v>0</v>
      </c>
      <c r="J63" s="19">
        <f t="shared" ref="J63:L63" si="23">SUM(J54:J62)</f>
        <v>0</v>
      </c>
      <c r="K63" s="25"/>
      <c r="L63" s="19">
        <f t="shared" si="23"/>
        <v>0</v>
      </c>
    </row>
    <row r="64" spans="1:12" ht="15.75" customHeight="1" x14ac:dyDescent="0.2">
      <c r="A64" s="29">
        <f>A45</f>
        <v>1</v>
      </c>
      <c r="B64" s="30">
        <f>B45</f>
        <v>3</v>
      </c>
      <c r="C64" s="65" t="s">
        <v>4</v>
      </c>
      <c r="D64" s="66"/>
      <c r="E64" s="31"/>
      <c r="F64" s="32">
        <f>F53+F63</f>
        <v>500</v>
      </c>
      <c r="G64" s="32">
        <f t="shared" ref="G64" si="24">G53+G63</f>
        <v>30.54</v>
      </c>
      <c r="H64" s="32">
        <f t="shared" ref="H64" si="25">H53+H63</f>
        <v>35.86</v>
      </c>
      <c r="I64" s="32">
        <f t="shared" ref="I64" si="26">I53+I63</f>
        <v>99.389999999999986</v>
      </c>
      <c r="J64" s="32">
        <f t="shared" ref="J64:L64" si="27">J53+J63</f>
        <v>867.346</v>
      </c>
      <c r="K64" s="32"/>
      <c r="L64" s="32">
        <f t="shared" si="27"/>
        <v>0</v>
      </c>
    </row>
    <row r="65" spans="1:12" ht="15.75" thickBot="1" x14ac:dyDescent="0.3">
      <c r="A65" s="20">
        <v>1</v>
      </c>
      <c r="B65" s="21">
        <v>4</v>
      </c>
      <c r="C65" s="22" t="s">
        <v>20</v>
      </c>
      <c r="D65" s="5" t="s">
        <v>21</v>
      </c>
      <c r="E65" s="52" t="s">
        <v>59</v>
      </c>
      <c r="F65" s="53">
        <v>130</v>
      </c>
      <c r="G65" s="53">
        <v>12.5</v>
      </c>
      <c r="H65" s="53">
        <v>11.8</v>
      </c>
      <c r="I65" s="53">
        <v>17.8</v>
      </c>
      <c r="J65" s="53">
        <v>227.2</v>
      </c>
      <c r="K65" s="54">
        <v>268</v>
      </c>
      <c r="L65" s="40"/>
    </row>
    <row r="66" spans="1:12" ht="15" x14ac:dyDescent="0.25">
      <c r="A66" s="23"/>
      <c r="B66" s="15"/>
      <c r="C66" s="11"/>
      <c r="D66" s="5" t="s">
        <v>21</v>
      </c>
      <c r="E66" s="58" t="s">
        <v>68</v>
      </c>
      <c r="F66" s="53">
        <v>150</v>
      </c>
      <c r="G66" s="53">
        <v>7.14</v>
      </c>
      <c r="H66" s="53">
        <v>6.46</v>
      </c>
      <c r="I66" s="53">
        <v>38.1</v>
      </c>
      <c r="J66" s="53">
        <v>239.2</v>
      </c>
      <c r="K66" s="54">
        <v>309</v>
      </c>
      <c r="L66" s="51"/>
    </row>
    <row r="67" spans="1:12" ht="15" x14ac:dyDescent="0.25">
      <c r="A67" s="23"/>
      <c r="B67" s="15"/>
      <c r="C67" s="11"/>
      <c r="D67" s="7" t="s">
        <v>22</v>
      </c>
      <c r="E67" s="55" t="s">
        <v>50</v>
      </c>
      <c r="F67" s="56">
        <v>200</v>
      </c>
      <c r="G67" s="56">
        <v>3.76</v>
      </c>
      <c r="H67" s="56">
        <v>3.2</v>
      </c>
      <c r="I67" s="56">
        <v>26.7</v>
      </c>
      <c r="J67" s="56">
        <v>150.80000000000001</v>
      </c>
      <c r="K67" s="57">
        <v>382</v>
      </c>
      <c r="L67" s="43"/>
    </row>
    <row r="68" spans="1:12" ht="15" x14ac:dyDescent="0.25">
      <c r="A68" s="23"/>
      <c r="B68" s="15"/>
      <c r="C68" s="11"/>
      <c r="D68" s="7" t="s">
        <v>23</v>
      </c>
      <c r="E68" s="55" t="s">
        <v>43</v>
      </c>
      <c r="F68" s="56">
        <v>30</v>
      </c>
      <c r="G68" s="56">
        <v>2.4300000000000002</v>
      </c>
      <c r="H68" s="56">
        <v>1.02</v>
      </c>
      <c r="I68" s="56">
        <v>12.66</v>
      </c>
      <c r="J68" s="56">
        <v>66.599999999999994</v>
      </c>
      <c r="K68" s="57"/>
      <c r="L68" s="43"/>
    </row>
    <row r="69" spans="1:12" ht="15" x14ac:dyDescent="0.25">
      <c r="A69" s="23"/>
      <c r="B69" s="15"/>
      <c r="C69" s="11"/>
      <c r="D69" s="7"/>
      <c r="E69" s="55" t="s">
        <v>70</v>
      </c>
      <c r="F69" s="56">
        <v>100</v>
      </c>
      <c r="G69" s="56">
        <v>1.2</v>
      </c>
      <c r="H69" s="56">
        <v>2.4</v>
      </c>
      <c r="I69" s="56">
        <v>14.5</v>
      </c>
      <c r="J69" s="56">
        <v>80</v>
      </c>
      <c r="K69" s="57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610</v>
      </c>
      <c r="G72" s="19">
        <f>SUM(G65:G71)</f>
        <v>27.029999999999998</v>
      </c>
      <c r="H72" s="19">
        <f>SUM(H65:H71)</f>
        <v>24.88</v>
      </c>
      <c r="I72" s="19">
        <f>SUM(I65:I71)</f>
        <v>109.76</v>
      </c>
      <c r="J72" s="19">
        <f>SUM(J65:J71)</f>
        <v>763.80000000000007</v>
      </c>
      <c r="K72" s="25"/>
      <c r="L72" s="19">
        <f>SUM(L65:L71)</f>
        <v>0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28">SUM(G73:G81)</f>
        <v>0</v>
      </c>
      <c r="H82" s="19">
        <f t="shared" ref="H82" si="29">SUM(H73:H81)</f>
        <v>0</v>
      </c>
      <c r="I82" s="19">
        <f t="shared" ref="I82" si="30">SUM(I73:I81)</f>
        <v>0</v>
      </c>
      <c r="J82" s="19">
        <f t="shared" ref="J82:L82" si="31">SUM(J73:J81)</f>
        <v>0</v>
      </c>
      <c r="K82" s="25"/>
      <c r="L82" s="19">
        <f t="shared" si="31"/>
        <v>0</v>
      </c>
    </row>
    <row r="83" spans="1:12" ht="15.75" customHeight="1" x14ac:dyDescent="0.2">
      <c r="A83" s="29">
        <f>A65</f>
        <v>1</v>
      </c>
      <c r="B83" s="30">
        <f>B65</f>
        <v>4</v>
      </c>
      <c r="C83" s="65" t="s">
        <v>4</v>
      </c>
      <c r="D83" s="66"/>
      <c r="E83" s="31"/>
      <c r="F83" s="32">
        <f>F72+F82</f>
        <v>610</v>
      </c>
      <c r="G83" s="32">
        <f t="shared" ref="G83" si="32">G72+G82</f>
        <v>27.029999999999998</v>
      </c>
      <c r="H83" s="32">
        <f t="shared" ref="H83" si="33">H72+H82</f>
        <v>24.88</v>
      </c>
      <c r="I83" s="32">
        <f t="shared" ref="I83" si="34">I72+I82</f>
        <v>109.76</v>
      </c>
      <c r="J83" s="32">
        <f t="shared" ref="J83:L83" si="35">J72+J82</f>
        <v>763.80000000000007</v>
      </c>
      <c r="K83" s="32"/>
      <c r="L83" s="32">
        <f t="shared" si="35"/>
        <v>0</v>
      </c>
    </row>
    <row r="84" spans="1:12" ht="15.75" thickBot="1" x14ac:dyDescent="0.3">
      <c r="A84" s="20">
        <v>1</v>
      </c>
      <c r="B84" s="21">
        <v>5</v>
      </c>
      <c r="C84" s="22" t="s">
        <v>20</v>
      </c>
      <c r="D84" s="5" t="s">
        <v>21</v>
      </c>
      <c r="E84" s="52" t="s">
        <v>60</v>
      </c>
      <c r="F84" s="53">
        <v>150</v>
      </c>
      <c r="G84" s="53">
        <v>14.6</v>
      </c>
      <c r="H84" s="53">
        <v>7.7</v>
      </c>
      <c r="I84" s="53">
        <v>7.7</v>
      </c>
      <c r="J84" s="53">
        <v>178.4</v>
      </c>
      <c r="K84" s="54">
        <v>229</v>
      </c>
      <c r="L84" s="40"/>
    </row>
    <row r="85" spans="1:12" ht="15" x14ac:dyDescent="0.25">
      <c r="A85" s="23"/>
      <c r="B85" s="15"/>
      <c r="C85" s="11"/>
      <c r="D85" s="5" t="s">
        <v>21</v>
      </c>
      <c r="E85" s="55" t="s">
        <v>63</v>
      </c>
      <c r="F85" s="56">
        <v>150</v>
      </c>
      <c r="G85" s="56">
        <v>3.15</v>
      </c>
      <c r="H85" s="56">
        <v>5.0999999999999996</v>
      </c>
      <c r="I85" s="56">
        <v>21.75</v>
      </c>
      <c r="J85" s="56">
        <v>165.6</v>
      </c>
      <c r="K85" s="57">
        <v>312</v>
      </c>
      <c r="L85" s="43"/>
    </row>
    <row r="86" spans="1:12" ht="15" x14ac:dyDescent="0.25">
      <c r="A86" s="23"/>
      <c r="B86" s="15"/>
      <c r="C86" s="11"/>
      <c r="D86" s="7" t="s">
        <v>22</v>
      </c>
      <c r="E86" s="55" t="s">
        <v>53</v>
      </c>
      <c r="F86" s="56">
        <v>207</v>
      </c>
      <c r="G86" s="56">
        <v>0.1</v>
      </c>
      <c r="H86" s="56">
        <v>0</v>
      </c>
      <c r="I86" s="56">
        <v>15</v>
      </c>
      <c r="J86" s="56">
        <v>60</v>
      </c>
      <c r="K86" s="57">
        <v>377</v>
      </c>
      <c r="L86" s="43"/>
    </row>
    <row r="87" spans="1:12" ht="15" x14ac:dyDescent="0.25">
      <c r="A87" s="23"/>
      <c r="B87" s="15"/>
      <c r="C87" s="11"/>
      <c r="D87" s="7" t="s">
        <v>23</v>
      </c>
      <c r="E87" s="55" t="s">
        <v>43</v>
      </c>
      <c r="F87" s="56">
        <v>30</v>
      </c>
      <c r="G87" s="56">
        <v>2.4300000000000002</v>
      </c>
      <c r="H87" s="56">
        <v>1.02</v>
      </c>
      <c r="I87" s="56">
        <v>12.66</v>
      </c>
      <c r="J87" s="56">
        <v>66.599999999999994</v>
      </c>
      <c r="K87" s="57"/>
      <c r="L87" s="43"/>
    </row>
    <row r="88" spans="1:12" ht="15" x14ac:dyDescent="0.25">
      <c r="A88" s="23"/>
      <c r="B88" s="15"/>
      <c r="C88" s="11"/>
      <c r="D88" s="7"/>
      <c r="E88" s="55" t="s">
        <v>45</v>
      </c>
      <c r="F88" s="43">
        <v>150</v>
      </c>
      <c r="G88" s="43">
        <v>0.45</v>
      </c>
      <c r="H88" s="43">
        <v>0.3</v>
      </c>
      <c r="I88" s="43">
        <v>20.7</v>
      </c>
      <c r="J88" s="43">
        <v>78</v>
      </c>
      <c r="K88" s="57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687</v>
      </c>
      <c r="G91" s="19">
        <f>SUM(G84:G90)</f>
        <v>20.73</v>
      </c>
      <c r="H91" s="19">
        <f>SUM(H84:H90)</f>
        <v>14.120000000000001</v>
      </c>
      <c r="I91" s="19">
        <f>SUM(I84:I90)</f>
        <v>77.81</v>
      </c>
      <c r="J91" s="19">
        <f>SUM(J84:J90)</f>
        <v>548.6</v>
      </c>
      <c r="K91" s="25"/>
      <c r="L91" s="19">
        <f>SUM(L84:L90)</f>
        <v>0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6">SUM(G92:G100)</f>
        <v>0</v>
      </c>
      <c r="H101" s="19">
        <f t="shared" ref="H101" si="37">SUM(H92:H100)</f>
        <v>0</v>
      </c>
      <c r="I101" s="19">
        <f t="shared" ref="I101" si="38">SUM(I92:I100)</f>
        <v>0</v>
      </c>
      <c r="J101" s="19">
        <f t="shared" ref="J101:L101" si="39">SUM(J92:J100)</f>
        <v>0</v>
      </c>
      <c r="K101" s="25"/>
      <c r="L101" s="19">
        <f t="shared" si="39"/>
        <v>0</v>
      </c>
    </row>
    <row r="102" spans="1:12" ht="15.75" customHeight="1" x14ac:dyDescent="0.2">
      <c r="A102" s="29">
        <f>A84</f>
        <v>1</v>
      </c>
      <c r="B102" s="30">
        <f>B84</f>
        <v>5</v>
      </c>
      <c r="C102" s="65" t="s">
        <v>4</v>
      </c>
      <c r="D102" s="66"/>
      <c r="E102" s="31"/>
      <c r="F102" s="32">
        <f>F91+F101</f>
        <v>687</v>
      </c>
      <c r="G102" s="32">
        <f t="shared" ref="G102" si="40">G91+G101</f>
        <v>20.73</v>
      </c>
      <c r="H102" s="32">
        <f t="shared" ref="H102" si="41">H91+H101</f>
        <v>14.120000000000001</v>
      </c>
      <c r="I102" s="32">
        <f t="shared" ref="I102" si="42">I91+I101</f>
        <v>77.81</v>
      </c>
      <c r="J102" s="32">
        <f t="shared" ref="J102:L102" si="43">J91+J101</f>
        <v>548.6</v>
      </c>
      <c r="K102" s="32"/>
      <c r="L102" s="32">
        <f t="shared" si="43"/>
        <v>0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54</v>
      </c>
      <c r="F103" s="40">
        <v>205</v>
      </c>
      <c r="G103" s="40">
        <v>9.1999999999999993</v>
      </c>
      <c r="H103" s="40">
        <v>12.4</v>
      </c>
      <c r="I103" s="40">
        <v>55.4</v>
      </c>
      <c r="J103" s="40">
        <v>370</v>
      </c>
      <c r="K103" s="41">
        <v>173</v>
      </c>
      <c r="L103" s="40"/>
    </row>
    <row r="104" spans="1:12" ht="15" x14ac:dyDescent="0.25">
      <c r="A104" s="23"/>
      <c r="B104" s="15"/>
      <c r="C104" s="11"/>
      <c r="D104" s="7" t="s">
        <v>22</v>
      </c>
      <c r="E104" s="55" t="s">
        <v>42</v>
      </c>
      <c r="F104" s="56">
        <v>200</v>
      </c>
      <c r="G104" s="56">
        <v>0.1</v>
      </c>
      <c r="H104" s="56">
        <v>0</v>
      </c>
      <c r="I104" s="56">
        <v>15</v>
      </c>
      <c r="J104" s="56">
        <v>60</v>
      </c>
      <c r="K104" s="57">
        <v>376</v>
      </c>
      <c r="L104" s="56"/>
    </row>
    <row r="105" spans="1:12" ht="15" x14ac:dyDescent="0.25">
      <c r="A105" s="23"/>
      <c r="B105" s="15"/>
      <c r="C105" s="11"/>
      <c r="D105" s="7" t="s">
        <v>23</v>
      </c>
      <c r="E105" s="55" t="s">
        <v>43</v>
      </c>
      <c r="F105" s="56">
        <v>30</v>
      </c>
      <c r="G105" s="56">
        <v>2.4300000000000002</v>
      </c>
      <c r="H105" s="56">
        <v>1.02</v>
      </c>
      <c r="I105" s="56">
        <v>12.66</v>
      </c>
      <c r="J105" s="56">
        <v>66.599999999999994</v>
      </c>
      <c r="K105" s="57"/>
      <c r="L105" s="56"/>
    </row>
    <row r="106" spans="1:12" ht="15" x14ac:dyDescent="0.25">
      <c r="A106" s="23"/>
      <c r="B106" s="15"/>
      <c r="C106" s="11"/>
      <c r="D106" s="7"/>
      <c r="E106" s="55" t="s">
        <v>66</v>
      </c>
      <c r="F106" s="56">
        <v>10</v>
      </c>
      <c r="G106" s="56">
        <v>0.1</v>
      </c>
      <c r="H106" s="56">
        <v>7.25</v>
      </c>
      <c r="I106" s="56">
        <v>0.14000000000000001</v>
      </c>
      <c r="J106" s="56">
        <v>277.2</v>
      </c>
      <c r="K106" s="57">
        <v>14</v>
      </c>
      <c r="L106" s="56"/>
    </row>
    <row r="107" spans="1:12" ht="15" x14ac:dyDescent="0.25">
      <c r="A107" s="23"/>
      <c r="B107" s="15"/>
      <c r="C107" s="11"/>
      <c r="D107" s="7"/>
      <c r="E107" s="55" t="s">
        <v>44</v>
      </c>
      <c r="F107" s="56">
        <v>15</v>
      </c>
      <c r="G107" s="56">
        <v>5</v>
      </c>
      <c r="H107" s="56">
        <v>5.33</v>
      </c>
      <c r="I107" s="56">
        <v>0.93</v>
      </c>
      <c r="J107" s="56">
        <v>68</v>
      </c>
      <c r="K107" s="57">
        <v>15</v>
      </c>
      <c r="L107" s="56"/>
    </row>
    <row r="108" spans="1:12" ht="15" x14ac:dyDescent="0.25">
      <c r="A108" s="23"/>
      <c r="B108" s="15"/>
      <c r="C108" s="11"/>
      <c r="D108" s="7"/>
      <c r="E108" s="55" t="s">
        <v>61</v>
      </c>
      <c r="F108" s="56">
        <v>45</v>
      </c>
      <c r="G108" s="56">
        <v>5.3</v>
      </c>
      <c r="H108" s="56">
        <v>10.8</v>
      </c>
      <c r="I108" s="56">
        <v>12.15</v>
      </c>
      <c r="J108" s="56">
        <v>167.85</v>
      </c>
      <c r="K108" s="57"/>
      <c r="L108" s="56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SUM(F103:F110)</f>
        <v>505</v>
      </c>
      <c r="G111" s="19">
        <f>SUM(G103:G110)</f>
        <v>22.13</v>
      </c>
      <c r="H111" s="19">
        <f>SUM(H103:H110)</f>
        <v>36.799999999999997</v>
      </c>
      <c r="I111" s="19">
        <f>SUM(I103:I110)</f>
        <v>96.280000000000015</v>
      </c>
      <c r="J111" s="19">
        <f>SUM(J103:J110)</f>
        <v>1009.65</v>
      </c>
      <c r="K111" s="25"/>
      <c r="L111" s="19">
        <f>SUM(L103:L110)</f>
        <v>0</v>
      </c>
    </row>
    <row r="112" spans="1:12" ht="15" x14ac:dyDescent="0.25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44">SUM(G112:G120)</f>
        <v>0</v>
      </c>
      <c r="H121" s="19">
        <f t="shared" si="44"/>
        <v>0</v>
      </c>
      <c r="I121" s="19">
        <f t="shared" si="44"/>
        <v>0</v>
      </c>
      <c r="J121" s="19">
        <f t="shared" si="44"/>
        <v>0</v>
      </c>
      <c r="K121" s="25"/>
      <c r="L121" s="19">
        <f t="shared" ref="L121" si="45">SUM(L112:L120)</f>
        <v>0</v>
      </c>
    </row>
    <row r="122" spans="1:12" ht="15" x14ac:dyDescent="0.2">
      <c r="A122" s="29">
        <f>A103</f>
        <v>2</v>
      </c>
      <c r="B122" s="30">
        <f>B103</f>
        <v>1</v>
      </c>
      <c r="C122" s="65" t="s">
        <v>4</v>
      </c>
      <c r="D122" s="66"/>
      <c r="E122" s="31"/>
      <c r="F122" s="32">
        <f>F111+F121</f>
        <v>505</v>
      </c>
      <c r="G122" s="32">
        <f t="shared" ref="G122" si="46">G111+G121</f>
        <v>22.13</v>
      </c>
      <c r="H122" s="32">
        <f t="shared" ref="H122" si="47">H111+H121</f>
        <v>36.799999999999997</v>
      </c>
      <c r="I122" s="32">
        <f t="shared" ref="I122" si="48">I111+I121</f>
        <v>96.280000000000015</v>
      </c>
      <c r="J122" s="32">
        <f t="shared" ref="J122:L122" si="49">J111+J121</f>
        <v>1009.65</v>
      </c>
      <c r="K122" s="32"/>
      <c r="L122" s="32">
        <f t="shared" si="49"/>
        <v>0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52" t="s">
        <v>55</v>
      </c>
      <c r="F123" s="53">
        <v>250</v>
      </c>
      <c r="G123" s="53">
        <v>11.48</v>
      </c>
      <c r="H123" s="53">
        <v>14.7</v>
      </c>
      <c r="I123" s="53">
        <v>35</v>
      </c>
      <c r="J123" s="53">
        <v>316</v>
      </c>
      <c r="K123" s="54">
        <v>204</v>
      </c>
      <c r="L123" s="53"/>
    </row>
    <row r="124" spans="1:12" ht="15" x14ac:dyDescent="0.25">
      <c r="A124" s="14"/>
      <c r="B124" s="15"/>
      <c r="C124" s="11"/>
      <c r="D124" s="7" t="s">
        <v>22</v>
      </c>
      <c r="E124" s="55" t="s">
        <v>50</v>
      </c>
      <c r="F124" s="56">
        <v>200</v>
      </c>
      <c r="G124" s="56">
        <v>3.76</v>
      </c>
      <c r="H124" s="56">
        <v>3.2</v>
      </c>
      <c r="I124" s="56">
        <v>26.7</v>
      </c>
      <c r="J124" s="56">
        <v>150.80000000000001</v>
      </c>
      <c r="K124" s="57">
        <v>382</v>
      </c>
      <c r="L124" s="56"/>
    </row>
    <row r="125" spans="1:12" ht="15" x14ac:dyDescent="0.25">
      <c r="A125" s="14"/>
      <c r="B125" s="15"/>
      <c r="C125" s="11"/>
      <c r="D125" s="7" t="s">
        <v>23</v>
      </c>
      <c r="E125" s="55" t="s">
        <v>43</v>
      </c>
      <c r="F125" s="56">
        <v>30</v>
      </c>
      <c r="G125" s="56">
        <v>2.4300000000000002</v>
      </c>
      <c r="H125" s="56">
        <v>1.02</v>
      </c>
      <c r="I125" s="56">
        <v>12.66</v>
      </c>
      <c r="J125" s="56">
        <v>66.599999999999994</v>
      </c>
      <c r="K125" s="57"/>
      <c r="L125" s="56"/>
    </row>
    <row r="126" spans="1:12" ht="15" x14ac:dyDescent="0.25">
      <c r="A126" s="14"/>
      <c r="B126" s="15"/>
      <c r="C126" s="11"/>
      <c r="D126" s="7"/>
      <c r="E126" s="55" t="s">
        <v>45</v>
      </c>
      <c r="F126" s="43">
        <v>150</v>
      </c>
      <c r="G126" s="43">
        <v>0.45</v>
      </c>
      <c r="H126" s="43">
        <v>0.3</v>
      </c>
      <c r="I126" s="43">
        <v>20.7</v>
      </c>
      <c r="J126" s="43">
        <v>78</v>
      </c>
      <c r="K126" s="57"/>
      <c r="L126" s="56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SUM(F123:F128)</f>
        <v>630</v>
      </c>
      <c r="G129" s="19">
        <f>SUM(G123:G128)</f>
        <v>18.12</v>
      </c>
      <c r="H129" s="19">
        <f>SUM(H123:H128)</f>
        <v>19.22</v>
      </c>
      <c r="I129" s="19">
        <f>SUM(I123:I128)</f>
        <v>95.06</v>
      </c>
      <c r="J129" s="19">
        <f>SUM(J123:J128)</f>
        <v>611.4</v>
      </c>
      <c r="K129" s="25"/>
      <c r="L129" s="19">
        <f>SUM(L123:L128)</f>
        <v>0</v>
      </c>
    </row>
    <row r="130" spans="1:12" ht="15" x14ac:dyDescent="0.25">
      <c r="A130" s="13">
        <f>A123</f>
        <v>2</v>
      </c>
      <c r="B130" s="13">
        <f>B123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0">SUM(G130:G138)</f>
        <v>0</v>
      </c>
      <c r="H139" s="19">
        <f t="shared" si="50"/>
        <v>0</v>
      </c>
      <c r="I139" s="19">
        <f t="shared" si="50"/>
        <v>0</v>
      </c>
      <c r="J139" s="19">
        <f t="shared" si="50"/>
        <v>0</v>
      </c>
      <c r="K139" s="25"/>
      <c r="L139" s="19">
        <f t="shared" ref="L139" si="51">SUM(L130:L138)</f>
        <v>0</v>
      </c>
    </row>
    <row r="140" spans="1:12" ht="15" x14ac:dyDescent="0.2">
      <c r="A140" s="33">
        <f>A123</f>
        <v>2</v>
      </c>
      <c r="B140" s="33">
        <f>B123</f>
        <v>2</v>
      </c>
      <c r="C140" s="65" t="s">
        <v>4</v>
      </c>
      <c r="D140" s="66"/>
      <c r="E140" s="31"/>
      <c r="F140" s="32">
        <f>F129+F139</f>
        <v>630</v>
      </c>
      <c r="G140" s="32">
        <f t="shared" ref="G140" si="52">G129+G139</f>
        <v>18.12</v>
      </c>
      <c r="H140" s="32">
        <f t="shared" ref="H140" si="53">H129+H139</f>
        <v>19.22</v>
      </c>
      <c r="I140" s="32">
        <f t="shared" ref="I140" si="54">I129+I139</f>
        <v>95.06</v>
      </c>
      <c r="J140" s="32">
        <f t="shared" ref="J140:L140" si="55">J129+J139</f>
        <v>611.4</v>
      </c>
      <c r="K140" s="32"/>
      <c r="L140" s="32">
        <f t="shared" si="55"/>
        <v>0</v>
      </c>
    </row>
    <row r="141" spans="1:12" ht="15.75" thickBot="1" x14ac:dyDescent="0.3">
      <c r="A141" s="20">
        <v>2</v>
      </c>
      <c r="B141" s="21">
        <v>3</v>
      </c>
      <c r="C141" s="22" t="s">
        <v>20</v>
      </c>
      <c r="D141" s="5" t="s">
        <v>21</v>
      </c>
      <c r="E141" s="52" t="s">
        <v>69</v>
      </c>
      <c r="F141" s="53">
        <v>130</v>
      </c>
      <c r="G141" s="53">
        <v>11.8</v>
      </c>
      <c r="H141" s="53">
        <v>11.8</v>
      </c>
      <c r="I141" s="53">
        <v>17.2</v>
      </c>
      <c r="J141" s="53">
        <v>222</v>
      </c>
      <c r="K141" s="54">
        <v>294</v>
      </c>
      <c r="L141" s="40"/>
    </row>
    <row r="142" spans="1:12" ht="15" x14ac:dyDescent="0.25">
      <c r="A142" s="23"/>
      <c r="B142" s="15"/>
      <c r="C142" s="11"/>
      <c r="D142" s="5" t="s">
        <v>21</v>
      </c>
      <c r="E142" s="55" t="s">
        <v>56</v>
      </c>
      <c r="F142" s="56">
        <v>150</v>
      </c>
      <c r="G142" s="56">
        <v>4.58</v>
      </c>
      <c r="H142" s="56">
        <v>5.47</v>
      </c>
      <c r="I142" s="56">
        <v>24.81</v>
      </c>
      <c r="J142" s="56">
        <v>170.76</v>
      </c>
      <c r="K142" s="57">
        <v>171</v>
      </c>
      <c r="L142" s="43"/>
    </row>
    <row r="143" spans="1:12" ht="15" x14ac:dyDescent="0.25">
      <c r="A143" s="23"/>
      <c r="B143" s="15"/>
      <c r="C143" s="11"/>
      <c r="D143" s="7" t="s">
        <v>22</v>
      </c>
      <c r="E143" s="55" t="s">
        <v>53</v>
      </c>
      <c r="F143" s="56">
        <v>207</v>
      </c>
      <c r="G143" s="56">
        <v>0.1</v>
      </c>
      <c r="H143" s="56">
        <v>0</v>
      </c>
      <c r="I143" s="56">
        <v>15</v>
      </c>
      <c r="J143" s="56">
        <v>60</v>
      </c>
      <c r="K143" s="57">
        <v>377</v>
      </c>
      <c r="L143" s="43"/>
    </row>
    <row r="144" spans="1:12" ht="15.75" customHeight="1" x14ac:dyDescent="0.25">
      <c r="A144" s="23"/>
      <c r="B144" s="15"/>
      <c r="C144" s="11"/>
      <c r="D144" s="7" t="s">
        <v>23</v>
      </c>
      <c r="E144" s="55" t="s">
        <v>43</v>
      </c>
      <c r="F144" s="56">
        <v>30</v>
      </c>
      <c r="G144" s="56">
        <v>2.4300000000000002</v>
      </c>
      <c r="H144" s="56">
        <v>1.02</v>
      </c>
      <c r="I144" s="56">
        <v>12.66</v>
      </c>
      <c r="J144" s="56">
        <v>66.599999999999994</v>
      </c>
      <c r="K144" s="57"/>
      <c r="L144" s="43"/>
    </row>
    <row r="145" spans="1:12" ht="15.75" customHeight="1" x14ac:dyDescent="0.25">
      <c r="A145" s="23"/>
      <c r="B145" s="15"/>
      <c r="C145" s="11"/>
      <c r="D145" s="7"/>
      <c r="E145" s="42" t="s">
        <v>45</v>
      </c>
      <c r="F145" s="43">
        <v>150</v>
      </c>
      <c r="G145" s="43">
        <v>0.45</v>
      </c>
      <c r="H145" s="43">
        <v>0.3</v>
      </c>
      <c r="I145" s="43">
        <v>20.7</v>
      </c>
      <c r="J145" s="43">
        <v>78</v>
      </c>
      <c r="K145" s="44"/>
      <c r="L145" s="43"/>
    </row>
    <row r="146" spans="1:12" ht="15" x14ac:dyDescent="0.25">
      <c r="A146" s="23"/>
      <c r="B146" s="15"/>
      <c r="C146" s="11"/>
      <c r="D146" s="7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667</v>
      </c>
      <c r="G149" s="19">
        <f>SUM(G141:G148)</f>
        <v>19.360000000000003</v>
      </c>
      <c r="H149" s="19">
        <f>SUM(H141:H148)</f>
        <v>18.59</v>
      </c>
      <c r="I149" s="19">
        <f>SUM(I141:I148)</f>
        <v>90.37</v>
      </c>
      <c r="J149" s="19">
        <f>SUM(J141:J148)</f>
        <v>597.36</v>
      </c>
      <c r="K149" s="25"/>
      <c r="L149" s="19">
        <f>SUM(L141:L148)</f>
        <v>0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56">SUM(G150:G158)</f>
        <v>0</v>
      </c>
      <c r="H159" s="19">
        <f t="shared" si="56"/>
        <v>0</v>
      </c>
      <c r="I159" s="19">
        <f t="shared" si="56"/>
        <v>0</v>
      </c>
      <c r="J159" s="19">
        <f t="shared" si="56"/>
        <v>0</v>
      </c>
      <c r="K159" s="25"/>
      <c r="L159" s="19">
        <f t="shared" ref="L159" si="57">SUM(L150:L158)</f>
        <v>0</v>
      </c>
    </row>
    <row r="160" spans="1:12" ht="15" x14ac:dyDescent="0.2">
      <c r="A160" s="29">
        <f>A141</f>
        <v>2</v>
      </c>
      <c r="B160" s="30">
        <f>B141</f>
        <v>3</v>
      </c>
      <c r="C160" s="65" t="s">
        <v>4</v>
      </c>
      <c r="D160" s="66"/>
      <c r="E160" s="31"/>
      <c r="F160" s="32">
        <f>F149+F159</f>
        <v>667</v>
      </c>
      <c r="G160" s="32">
        <f t="shared" ref="G160" si="58">G149+G159</f>
        <v>19.360000000000003</v>
      </c>
      <c r="H160" s="32">
        <f t="shared" ref="H160" si="59">H149+H159</f>
        <v>18.59</v>
      </c>
      <c r="I160" s="32">
        <f t="shared" ref="I160" si="60">I149+I159</f>
        <v>90.37</v>
      </c>
      <c r="J160" s="32">
        <f t="shared" ref="J160:L160" si="61">J149+J159</f>
        <v>597.36</v>
      </c>
      <c r="K160" s="32"/>
      <c r="L160" s="32">
        <f t="shared" si="61"/>
        <v>0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52" t="s">
        <v>57</v>
      </c>
      <c r="F161" s="53">
        <v>150</v>
      </c>
      <c r="G161" s="53">
        <v>26.7</v>
      </c>
      <c r="H161" s="53">
        <v>7.87</v>
      </c>
      <c r="I161" s="53">
        <v>67.2</v>
      </c>
      <c r="J161" s="53">
        <v>447</v>
      </c>
      <c r="K161" s="54">
        <v>620</v>
      </c>
      <c r="L161" s="40"/>
    </row>
    <row r="162" spans="1:12" ht="15" x14ac:dyDescent="0.25">
      <c r="A162" s="23"/>
      <c r="B162" s="15"/>
      <c r="C162" s="11"/>
      <c r="D162" s="7" t="s">
        <v>22</v>
      </c>
      <c r="E162" s="55" t="s">
        <v>46</v>
      </c>
      <c r="F162" s="56">
        <v>200</v>
      </c>
      <c r="G162" s="56">
        <v>3.58</v>
      </c>
      <c r="H162" s="56">
        <v>2.68</v>
      </c>
      <c r="I162" s="56">
        <v>28.34</v>
      </c>
      <c r="J162" s="56">
        <v>151.80000000000001</v>
      </c>
      <c r="K162" s="57">
        <v>379</v>
      </c>
      <c r="L162" s="43"/>
    </row>
    <row r="163" spans="1:12" ht="15" x14ac:dyDescent="0.25">
      <c r="A163" s="23"/>
      <c r="B163" s="15"/>
      <c r="C163" s="11"/>
      <c r="D163" s="7" t="s">
        <v>23</v>
      </c>
      <c r="E163" s="55" t="s">
        <v>43</v>
      </c>
      <c r="F163" s="56">
        <v>50</v>
      </c>
      <c r="G163" s="56">
        <v>2.4300000000000002</v>
      </c>
      <c r="H163" s="56">
        <v>1.02</v>
      </c>
      <c r="I163" s="56">
        <v>12.66</v>
      </c>
      <c r="J163" s="56">
        <v>66.599999999999994</v>
      </c>
      <c r="K163" s="57"/>
      <c r="L163" s="43"/>
    </row>
    <row r="164" spans="1:12" ht="15" x14ac:dyDescent="0.25">
      <c r="A164" s="23"/>
      <c r="B164" s="15"/>
      <c r="C164" s="11"/>
      <c r="D164" s="7"/>
      <c r="E164" s="55" t="s">
        <v>64</v>
      </c>
      <c r="F164" s="56">
        <v>100</v>
      </c>
      <c r="G164" s="59">
        <v>4</v>
      </c>
      <c r="H164" s="59">
        <v>9</v>
      </c>
      <c r="I164" s="59">
        <v>34</v>
      </c>
      <c r="J164" s="59">
        <v>232</v>
      </c>
      <c r="K164" s="57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SUM(F161:F166)</f>
        <v>500</v>
      </c>
      <c r="G167" s="19">
        <f>SUM(G161:G166)</f>
        <v>36.71</v>
      </c>
      <c r="H167" s="19">
        <f>SUM(H161:H166)</f>
        <v>20.57</v>
      </c>
      <c r="I167" s="19">
        <f>SUM(I161:I166)</f>
        <v>142.19999999999999</v>
      </c>
      <c r="J167" s="19">
        <f>SUM(J161:J166)</f>
        <v>897.4</v>
      </c>
      <c r="K167" s="25"/>
      <c r="L167" s="19">
        <f>SUM(L161:L166)</f>
        <v>0</v>
      </c>
    </row>
    <row r="168" spans="1:12" ht="15" x14ac:dyDescent="0.25">
      <c r="A168" s="26">
        <f>A161</f>
        <v>2</v>
      </c>
      <c r="B168" s="13">
        <f>B161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62">SUM(G168:G176)</f>
        <v>0</v>
      </c>
      <c r="H177" s="19">
        <f t="shared" si="62"/>
        <v>0</v>
      </c>
      <c r="I177" s="19">
        <f t="shared" si="62"/>
        <v>0</v>
      </c>
      <c r="J177" s="19">
        <f t="shared" si="62"/>
        <v>0</v>
      </c>
      <c r="K177" s="25"/>
      <c r="L177" s="19">
        <f t="shared" ref="L177" si="63">SUM(L168:L176)</f>
        <v>0</v>
      </c>
    </row>
    <row r="178" spans="1:12" ht="15" x14ac:dyDescent="0.2">
      <c r="A178" s="29">
        <f>A161</f>
        <v>2</v>
      </c>
      <c r="B178" s="30">
        <f>B161</f>
        <v>4</v>
      </c>
      <c r="C178" s="65" t="s">
        <v>4</v>
      </c>
      <c r="D178" s="66"/>
      <c r="E178" s="31"/>
      <c r="F178" s="32">
        <f>F167+F177</f>
        <v>500</v>
      </c>
      <c r="G178" s="32">
        <f t="shared" ref="G178" si="64">G167+G177</f>
        <v>36.71</v>
      </c>
      <c r="H178" s="32">
        <f t="shared" ref="H178" si="65">H167+H177</f>
        <v>20.57</v>
      </c>
      <c r="I178" s="32">
        <f t="shared" ref="I178" si="66">I167+I177</f>
        <v>142.19999999999999</v>
      </c>
      <c r="J178" s="32">
        <f t="shared" ref="J178:L178" si="67">J167+J177</f>
        <v>897.4</v>
      </c>
      <c r="K178" s="32"/>
      <c r="L178" s="32">
        <f t="shared" si="67"/>
        <v>0</v>
      </c>
    </row>
    <row r="179" spans="1:12" ht="15.75" thickBot="1" x14ac:dyDescent="0.3">
      <c r="A179" s="20">
        <v>2</v>
      </c>
      <c r="B179" s="21">
        <v>5</v>
      </c>
      <c r="C179" s="22" t="s">
        <v>20</v>
      </c>
      <c r="D179" s="5" t="s">
        <v>21</v>
      </c>
      <c r="E179" s="52" t="s">
        <v>58</v>
      </c>
      <c r="F179" s="53">
        <v>130</v>
      </c>
      <c r="G179" s="53">
        <v>12.5</v>
      </c>
      <c r="H179" s="53">
        <v>11.8</v>
      </c>
      <c r="I179" s="53">
        <v>17.8</v>
      </c>
      <c r="J179" s="53">
        <v>227.2</v>
      </c>
      <c r="K179" s="54">
        <v>268</v>
      </c>
      <c r="L179" s="53"/>
    </row>
    <row r="180" spans="1:12" ht="15" x14ac:dyDescent="0.25">
      <c r="A180" s="23"/>
      <c r="B180" s="15"/>
      <c r="C180" s="11"/>
      <c r="D180" s="5" t="s">
        <v>21</v>
      </c>
      <c r="E180" s="55" t="s">
        <v>52</v>
      </c>
      <c r="F180" s="56">
        <v>150</v>
      </c>
      <c r="G180" s="56">
        <v>5.58</v>
      </c>
      <c r="H180" s="56">
        <v>6.28</v>
      </c>
      <c r="I180" s="56">
        <v>34.799999999999997</v>
      </c>
      <c r="J180" s="56">
        <v>218.4</v>
      </c>
      <c r="K180" s="57">
        <v>303</v>
      </c>
      <c r="L180" s="56"/>
    </row>
    <row r="181" spans="1:12" ht="15" x14ac:dyDescent="0.25">
      <c r="A181" s="23"/>
      <c r="B181" s="15"/>
      <c r="C181" s="11"/>
      <c r="D181" s="7" t="s">
        <v>22</v>
      </c>
      <c r="E181" s="55" t="s">
        <v>62</v>
      </c>
      <c r="F181" s="56">
        <v>200</v>
      </c>
      <c r="G181" s="56">
        <v>0.4</v>
      </c>
      <c r="H181" s="56">
        <v>0</v>
      </c>
      <c r="I181" s="56">
        <v>39.36</v>
      </c>
      <c r="J181" s="56">
        <v>159</v>
      </c>
      <c r="K181" s="57">
        <v>349</v>
      </c>
      <c r="L181" s="56"/>
    </row>
    <row r="182" spans="1:12" ht="15" x14ac:dyDescent="0.25">
      <c r="A182" s="23"/>
      <c r="B182" s="15"/>
      <c r="C182" s="11"/>
      <c r="D182" s="7" t="s">
        <v>23</v>
      </c>
      <c r="E182" s="55" t="s">
        <v>43</v>
      </c>
      <c r="F182" s="56">
        <v>30</v>
      </c>
      <c r="G182" s="56">
        <v>2.4300000000000002</v>
      </c>
      <c r="H182" s="56">
        <v>1.02</v>
      </c>
      <c r="I182" s="56">
        <v>12.66</v>
      </c>
      <c r="J182" s="56">
        <v>66.599999999999994</v>
      </c>
      <c r="K182" s="57"/>
      <c r="L182" s="56"/>
    </row>
    <row r="183" spans="1:12" ht="15" x14ac:dyDescent="0.25">
      <c r="A183" s="23"/>
      <c r="B183" s="15"/>
      <c r="C183" s="11"/>
      <c r="D183" s="7"/>
      <c r="E183" s="42" t="s">
        <v>70</v>
      </c>
      <c r="F183" s="43">
        <v>100</v>
      </c>
      <c r="G183" s="43">
        <v>4.4000000000000004</v>
      </c>
      <c r="H183" s="43">
        <v>3</v>
      </c>
      <c r="I183" s="43">
        <v>6.5</v>
      </c>
      <c r="J183" s="43">
        <v>70</v>
      </c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610</v>
      </c>
      <c r="G186" s="19">
        <f t="shared" ref="G186:J186" si="68">SUM(G179:G185)</f>
        <v>25.309999999999995</v>
      </c>
      <c r="H186" s="19">
        <f t="shared" si="68"/>
        <v>22.1</v>
      </c>
      <c r="I186" s="19">
        <f t="shared" si="68"/>
        <v>111.11999999999999</v>
      </c>
      <c r="J186" s="19">
        <f t="shared" si="68"/>
        <v>741.2</v>
      </c>
      <c r="K186" s="25"/>
      <c r="L186" s="19">
        <f t="shared" ref="L186" si="69">SUM(L179:L185)</f>
        <v>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70">SUM(G187:G195)</f>
        <v>0</v>
      </c>
      <c r="H196" s="19">
        <f t="shared" si="70"/>
        <v>0</v>
      </c>
      <c r="I196" s="19">
        <f t="shared" si="70"/>
        <v>0</v>
      </c>
      <c r="J196" s="19">
        <f t="shared" si="70"/>
        <v>0</v>
      </c>
      <c r="K196" s="25"/>
      <c r="L196" s="19">
        <f t="shared" ref="L196" si="71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65" t="s">
        <v>4</v>
      </c>
      <c r="D197" s="66"/>
      <c r="E197" s="31"/>
      <c r="F197" s="32">
        <f>F186+F196</f>
        <v>610</v>
      </c>
      <c r="G197" s="32">
        <f t="shared" ref="G197" si="72">G186+G196</f>
        <v>25.309999999999995</v>
      </c>
      <c r="H197" s="32">
        <f t="shared" ref="H197" si="73">H186+H196</f>
        <v>22.1</v>
      </c>
      <c r="I197" s="32">
        <f t="shared" ref="I197" si="74">I186+I196</f>
        <v>111.11999999999999</v>
      </c>
      <c r="J197" s="32">
        <f t="shared" ref="J197:L197" si="75">J186+J196</f>
        <v>741.2</v>
      </c>
      <c r="K197" s="32"/>
      <c r="L197" s="32">
        <f t="shared" si="75"/>
        <v>0</v>
      </c>
    </row>
    <row r="198" spans="1:12" x14ac:dyDescent="0.2">
      <c r="A198" s="27"/>
      <c r="B198" s="28"/>
      <c r="C198" s="67" t="s">
        <v>5</v>
      </c>
      <c r="D198" s="67"/>
      <c r="E198" s="67"/>
      <c r="F198" s="34">
        <f>(F25+F44+F64+F83+F102+F122+F140+F160+F178+F197)/(IF(F25=0,0,1)+IF(F44=0,0,1)+IF(F64=0,0,1)+IF(F83=0,0,1)+IF(F102=0,0,1)+IF(F122=0,0,1)+IF(F140=0,0,1)+IF(F160=0,0,1)+IF(F178=0,0,1)+IF(F197=0,0,1))</f>
        <v>574.20000000000005</v>
      </c>
      <c r="G198" s="34">
        <f>(G25+G44+G64+G83+G102+G122+G140+G160+G178+G197)/(IF(G25=0,0,1)+IF(G44=0,0,1)+IF(G64=0,0,1)+IF(G83=0,0,1)+IF(G102=0,0,1)+IF(G122=0,0,1)+IF(G140=0,0,1)+IF(G160=0,0,1)+IF(G178=0,0,1)+IF(G197=0,0,1))</f>
        <v>24.008000000000003</v>
      </c>
      <c r="H198" s="34">
        <f>(H25+H44+H64+H83+H102+H122+H140+H160+H178+H197)/(IF(H25=0,0,1)+IF(H44=0,0,1)+IF(H64=0,0,1)+IF(H83=0,0,1)+IF(H102=0,0,1)+IF(H122=0,0,1)+IF(H140=0,0,1)+IF(H160=0,0,1)+IF(H178=0,0,1)+IF(H197=0,0,1))</f>
        <v>25.027999999999999</v>
      </c>
      <c r="I198" s="34">
        <f>(I25+I44+I64+I83+I102+I122+I140+I160+I178+I197)/(IF(I25=0,0,1)+IF(I44=0,0,1)+IF(I64=0,0,1)+IF(I83=0,0,1)+IF(I102=0,0,1)+IF(I122=0,0,1)+IF(I140=0,0,1)+IF(I160=0,0,1)+IF(I178=0,0,1)+IF(I197=0,0,1))</f>
        <v>98.646999999999991</v>
      </c>
      <c r="J198" s="34">
        <f>(J25+J44+J64+J83+J102+J122+J140+J160+J178+J197)/(IF(J25=0,0,1)+IF(J44=0,0,1)+IF(J64=0,0,1)+IF(J83=0,0,1)+IF(J102=0,0,1)+IF(J122=0,0,1)+IF(J140=0,0,1)+IF(J160=0,0,1)+IF(J178=0,0,1)+IF(J197=0,0,1))</f>
        <v>757.7335999999998</v>
      </c>
      <c r="K198" s="34"/>
      <c r="L198" s="34" t="e">
        <f>(L25+L44+L64+L83+L102+L122+L140+L160+L178+L197)/(IF(L25=0,0,1)+IF(L44=0,0,1)+IF(L64=0,0,1)+IF(L83=0,0,1)+IF(L102=0,0,1)+IF(L122=0,0,1)+IF(L140=0,0,1)+IF(L160=0,0,1)+IF(L178=0,0,1)+IF(L197=0,0,1))</f>
        <v>#DIV/0!</v>
      </c>
    </row>
  </sheetData>
  <mergeCells count="14">
    <mergeCell ref="C83:D83"/>
    <mergeCell ref="C102:D102"/>
    <mergeCell ref="C25:D25"/>
    <mergeCell ref="C198:E198"/>
    <mergeCell ref="C197:D197"/>
    <mergeCell ref="C122:D122"/>
    <mergeCell ref="C140:D140"/>
    <mergeCell ref="C160:D160"/>
    <mergeCell ref="C178:D178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scale="69" orientation="landscape" r:id="rId1"/>
  <rowBreaks count="1" manualBreakCount="1">
    <brk id="1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2025-01-14T12:12:10Z</cp:lastPrinted>
  <dcterms:created xsi:type="dcterms:W3CDTF">2022-05-16T14:23:56Z</dcterms:created>
  <dcterms:modified xsi:type="dcterms:W3CDTF">2025-02-12T08:04:17Z</dcterms:modified>
</cp:coreProperties>
</file>